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\hlt\1244HLTWGP\hltpub\Epidemiology_and_Surveillance\projects\reports\annualREPORT\immunizations\reports\2015\summary_tables_online\"/>
    </mc:Choice>
  </mc:AlternateContent>
  <bookViews>
    <workbookView xWindow="720" yWindow="270" windowWidth="11100" windowHeight="5325" activeTab="1"/>
  </bookViews>
  <sheets>
    <sheet name="Age18+" sheetId="1" r:id="rId1"/>
    <sheet name="Age65+" sheetId="2" r:id="rId2"/>
  </sheets>
  <definedNames>
    <definedName name="_xlnm._FilterDatabase" localSheetId="0" hidden="1">'Age18+'!$A$4:$M$4</definedName>
    <definedName name="_xlnm._FilterDatabase" localSheetId="1" hidden="1">'Age65+'!$A$4:$M$4</definedName>
    <definedName name="Age18_">'Age18+'!$A$4:$M$5</definedName>
    <definedName name="Age65_">'Age65+'!$A$4:$M$5</definedName>
  </definedNames>
  <calcPr calcId="162913"/>
</workbook>
</file>

<file path=xl/calcChain.xml><?xml version="1.0" encoding="utf-8"?>
<calcChain xmlns="http://schemas.openxmlformats.org/spreadsheetml/2006/main">
  <c r="B8" i="1" l="1"/>
  <c r="C8" i="1"/>
  <c r="D8" i="1"/>
  <c r="E8" i="1" s="1"/>
  <c r="F8" i="1"/>
  <c r="G8" i="1" s="1"/>
  <c r="H8" i="1"/>
  <c r="I8" i="1"/>
  <c r="J8" i="1"/>
  <c r="K8" i="1" s="1"/>
  <c r="L8" i="1"/>
  <c r="M8" i="1" s="1"/>
  <c r="B9" i="1"/>
  <c r="C9" i="1"/>
  <c r="D9" i="1"/>
  <c r="E9" i="1"/>
  <c r="F9" i="1"/>
  <c r="G9" i="1"/>
  <c r="H9" i="1"/>
  <c r="I9" i="1"/>
  <c r="J9" i="1"/>
  <c r="K9" i="1"/>
  <c r="L9" i="1"/>
  <c r="M9" i="1"/>
  <c r="D8" i="2" l="1"/>
  <c r="E8" i="2" s="1"/>
  <c r="F8" i="2"/>
  <c r="G8" i="2" s="1"/>
  <c r="H8" i="2"/>
  <c r="I8" i="2" s="1"/>
  <c r="J8" i="2"/>
  <c r="K8" i="2" s="1"/>
  <c r="L8" i="2"/>
  <c r="M8" i="2" s="1"/>
  <c r="B8" i="2"/>
  <c r="C8" i="2" s="1"/>
  <c r="C9" i="2" l="1"/>
  <c r="D9" i="2"/>
  <c r="E9" i="2"/>
  <c r="F9" i="2"/>
  <c r="G9" i="2"/>
  <c r="H9" i="2"/>
  <c r="I9" i="2"/>
  <c r="J9" i="2"/>
  <c r="K9" i="2"/>
  <c r="L9" i="2"/>
  <c r="M9" i="2"/>
  <c r="B9" i="2"/>
</calcChain>
</file>

<file path=xl/sharedStrings.xml><?xml version="1.0" encoding="utf-8"?>
<sst xmlns="http://schemas.openxmlformats.org/spreadsheetml/2006/main" count="59" uniqueCount="25">
  <si>
    <t>pop</t>
  </si>
  <si>
    <t>Tetanus</t>
  </si>
  <si>
    <t>Pneu-P-23</t>
  </si>
  <si>
    <t>Coverage in Adults Over Age 18: Number of Residents Immunized and Percentage of Population</t>
  </si>
  <si>
    <t>Manitoba</t>
  </si>
  <si>
    <t>Winnipeg RHA</t>
  </si>
  <si>
    <t>Southern Health-Santé Sud</t>
  </si>
  <si>
    <t>Interlake-Eastern RHA</t>
  </si>
  <si>
    <t>Prairie Mountain Health</t>
  </si>
  <si>
    <t>Northern Health Region</t>
  </si>
  <si>
    <t>Immunized</t>
  </si>
  <si>
    <t>%</t>
  </si>
  <si>
    <t>Coverage in Seniors Over Age 65: Number of Residents Immunized and Percentage of Population</t>
  </si>
  <si>
    <t>Population:1,024,769</t>
  </si>
  <si>
    <t>Population: 602,957</t>
  </si>
  <si>
    <t>Population: 142,871</t>
  </si>
  <si>
    <t>Population: 100,347</t>
  </si>
  <si>
    <t>Population: 129,948</t>
  </si>
  <si>
    <t>Population: 48,646</t>
  </si>
  <si>
    <t>Population: 114,858</t>
  </si>
  <si>
    <t>Population: 197,198</t>
  </si>
  <si>
    <t>Population: 25,331</t>
  </si>
  <si>
    <t>Population: 21,573</t>
  </si>
  <si>
    <t>Population: 30,357</t>
  </si>
  <si>
    <t>Population: 5,079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</si>
</sst>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0;[Red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/>
  </cellStyleXfs>
  <cellXfs count="24">
    <xf numFmtId="3" fontId="0" fillId="0" borderId="0" xfId="0"/>
    <xf numFmtId="164" fontId="1" fillId="0" borderId="0" xfId="2"/>
    <xf numFmtId="3" fontId="0" fillId="0" borderId="0" xfId="0" applyBorder="1"/>
    <xf numFmtId="0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/>
    <xf numFmtId="164" fontId="1" fillId="0" borderId="0" xfId="2" applyBorder="1"/>
    <xf numFmtId="164" fontId="0" fillId="0" borderId="0" xfId="0" applyNumberFormat="1" applyBorder="1" applyAlignment="1">
      <alignment horizontal="right" vertical="center"/>
    </xf>
    <xf numFmtId="3" fontId="0" fillId="0" borderId="0" xfId="0" applyBorder="1" applyAlignment="1">
      <alignment horizontal="right"/>
    </xf>
    <xf numFmtId="165" fontId="0" fillId="0" borderId="0" xfId="1" applyNumberFormat="1" applyFont="1" applyBorder="1" applyAlignment="1">
      <alignment horizontal="center" vertical="center" wrapText="1"/>
    </xf>
    <xf numFmtId="165" fontId="0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wrapText="1"/>
    </xf>
    <xf numFmtId="165" fontId="0" fillId="0" borderId="0" xfId="1" applyNumberFormat="1" applyFont="1" applyBorder="1" applyAlignment="1">
      <alignment horizontal="center"/>
    </xf>
    <xf numFmtId="3" fontId="2" fillId="0" borderId="0" xfId="0" applyFont="1"/>
    <xf numFmtId="3" fontId="0" fillId="0" borderId="1" xfId="0" applyBorder="1"/>
    <xf numFmtId="3" fontId="0" fillId="0" borderId="1" xfId="0" applyBorder="1" applyAlignment="1">
      <alignment horizont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3" fontId="0" fillId="0" borderId="1" xfId="0" applyBorder="1" applyAlignment="1">
      <alignment horizontal="right" wrapText="1"/>
    </xf>
    <xf numFmtId="165" fontId="0" fillId="0" borderId="1" xfId="1" applyNumberFormat="1" applyFont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0" fontId="0" fillId="0" borderId="1" xfId="0" applyNumberFormat="1" applyBorder="1"/>
    <xf numFmtId="165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 customBuiltin="1"/>
    <cellStyle name="Normal rate" xfId="2"/>
  </cellStyles>
  <dxfs count="6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21" sqref="B21"/>
    </sheetView>
  </sheetViews>
  <sheetFormatPr defaultRowHeight="15" x14ac:dyDescent="0.25"/>
  <cols>
    <col min="1" max="1" width="8" customWidth="1"/>
    <col min="2" max="2" width="10" customWidth="1"/>
    <col min="3" max="3" width="11" style="1" bestFit="1" customWidth="1"/>
    <col min="4" max="6" width="10" customWidth="1"/>
    <col min="7" max="7" width="9" customWidth="1"/>
    <col min="8" max="8" width="19" customWidth="1"/>
    <col min="9" max="9" width="11" customWidth="1"/>
    <col min="10" max="10" width="18" customWidth="1"/>
    <col min="11" max="12" width="10" customWidth="1"/>
    <col min="13" max="13" width="9" customWidth="1"/>
  </cols>
  <sheetData>
    <row r="1" spans="1:13" ht="15.75" x14ac:dyDescent="0.25">
      <c r="A1" s="13" t="s">
        <v>3</v>
      </c>
      <c r="C1"/>
    </row>
    <row r="2" spans="1:13" x14ac:dyDescent="0.25">
      <c r="A2" s="14"/>
      <c r="B2" s="15" t="s">
        <v>4</v>
      </c>
      <c r="C2" s="15"/>
      <c r="D2" s="15" t="s">
        <v>5</v>
      </c>
      <c r="E2" s="15"/>
      <c r="F2" s="15" t="s">
        <v>6</v>
      </c>
      <c r="G2" s="15"/>
      <c r="H2" s="15" t="s">
        <v>7</v>
      </c>
      <c r="I2" s="15"/>
      <c r="J2" s="15" t="s">
        <v>8</v>
      </c>
      <c r="K2" s="15"/>
      <c r="L2" s="15" t="s">
        <v>9</v>
      </c>
      <c r="M2" s="15"/>
    </row>
    <row r="3" spans="1:13" x14ac:dyDescent="0.25">
      <c r="A3" s="14"/>
      <c r="B3" s="16" t="s">
        <v>13</v>
      </c>
      <c r="C3" s="16"/>
      <c r="D3" s="16" t="s">
        <v>14</v>
      </c>
      <c r="E3" s="16"/>
      <c r="F3" s="17" t="s">
        <v>15</v>
      </c>
      <c r="G3" s="17"/>
      <c r="H3" s="16" t="s">
        <v>16</v>
      </c>
      <c r="I3" s="16"/>
      <c r="J3" s="16" t="s">
        <v>17</v>
      </c>
      <c r="K3" s="16"/>
      <c r="L3" s="16" t="s">
        <v>18</v>
      </c>
      <c r="M3" s="16"/>
    </row>
    <row r="4" spans="1:13" ht="15.6" customHeight="1" x14ac:dyDescent="0.25">
      <c r="A4" s="14"/>
      <c r="B4" s="18" t="s">
        <v>10</v>
      </c>
      <c r="C4" s="18" t="s">
        <v>11</v>
      </c>
      <c r="D4" s="18" t="s">
        <v>10</v>
      </c>
      <c r="E4" s="18" t="s">
        <v>11</v>
      </c>
      <c r="F4" s="18" t="s">
        <v>10</v>
      </c>
      <c r="G4" s="18" t="s">
        <v>11</v>
      </c>
      <c r="H4" s="18" t="s">
        <v>10</v>
      </c>
      <c r="I4" s="18" t="s">
        <v>11</v>
      </c>
      <c r="J4" s="18" t="s">
        <v>10</v>
      </c>
      <c r="K4" s="18" t="s">
        <v>11</v>
      </c>
      <c r="L4" s="18" t="s">
        <v>10</v>
      </c>
      <c r="M4" s="18" t="s">
        <v>11</v>
      </c>
    </row>
    <row r="5" spans="1:13" x14ac:dyDescent="0.25">
      <c r="A5" s="21" t="s">
        <v>1</v>
      </c>
      <c r="B5" s="22">
        <v>371365</v>
      </c>
      <c r="C5" s="23">
        <v>0.36238898720000001</v>
      </c>
      <c r="D5" s="22">
        <v>193098</v>
      </c>
      <c r="E5" s="23">
        <v>0.3202516929</v>
      </c>
      <c r="F5" s="22">
        <v>58737</v>
      </c>
      <c r="G5" s="23">
        <v>0.41111912140000001</v>
      </c>
      <c r="H5" s="22">
        <v>39163</v>
      </c>
      <c r="I5" s="23">
        <v>0.39027574320000002</v>
      </c>
      <c r="J5" s="22">
        <v>56153</v>
      </c>
      <c r="K5" s="23">
        <v>0.43211900139999998</v>
      </c>
      <c r="L5" s="22">
        <v>24214</v>
      </c>
      <c r="M5" s="23">
        <v>0.49775932249999999</v>
      </c>
    </row>
    <row r="6" spans="1:13" hidden="1" x14ac:dyDescent="0.25">
      <c r="A6" s="2"/>
      <c r="B6" s="9">
        <v>1055467</v>
      </c>
      <c r="C6" s="9"/>
      <c r="D6" s="9">
        <v>624904</v>
      </c>
      <c r="E6" s="9"/>
      <c r="F6" s="10">
        <v>147000</v>
      </c>
      <c r="G6" s="10"/>
      <c r="H6" s="9">
        <v>101371</v>
      </c>
      <c r="I6" s="9"/>
      <c r="J6" s="9">
        <v>131980</v>
      </c>
      <c r="K6" s="9"/>
      <c r="L6" s="9">
        <v>50212</v>
      </c>
      <c r="M6" s="9"/>
    </row>
    <row r="7" spans="1:13" hidden="1" x14ac:dyDescent="0.25">
      <c r="A7" s="5" t="s">
        <v>1</v>
      </c>
      <c r="B7" s="2">
        <v>416654</v>
      </c>
      <c r="C7" s="6">
        <v>0.39500000000000002</v>
      </c>
      <c r="D7" s="2">
        <v>223566</v>
      </c>
      <c r="E7" s="6">
        <v>0.35799999999999998</v>
      </c>
      <c r="F7" s="2">
        <v>62496</v>
      </c>
      <c r="G7" s="6">
        <v>0.42499999999999999</v>
      </c>
      <c r="H7" s="2">
        <v>43042</v>
      </c>
      <c r="I7" s="6">
        <v>0.42499999999999999</v>
      </c>
      <c r="J7" s="2">
        <v>60465</v>
      </c>
      <c r="K7" s="6">
        <v>0.45800000000000002</v>
      </c>
      <c r="L7" s="2">
        <v>27085</v>
      </c>
      <c r="M7" s="6">
        <v>0.53900000000000003</v>
      </c>
    </row>
    <row r="8" spans="1:13" hidden="1" x14ac:dyDescent="0.25">
      <c r="A8" s="3" t="s">
        <v>0</v>
      </c>
      <c r="B8" s="2" t="e">
        <f>#REF!-B6</f>
        <v>#REF!</v>
      </c>
      <c r="C8" s="7" t="e">
        <f>B8/#REF!</f>
        <v>#REF!</v>
      </c>
      <c r="D8" s="8" t="e">
        <f>#REF!-D6</f>
        <v>#REF!</v>
      </c>
      <c r="E8" s="7" t="e">
        <f>D8/#REF!</f>
        <v>#REF!</v>
      </c>
      <c r="F8" s="8" t="e">
        <f>#REF!-F6</f>
        <v>#REF!</v>
      </c>
      <c r="G8" s="7" t="e">
        <f>F8/#REF!</f>
        <v>#REF!</v>
      </c>
      <c r="H8" s="8" t="e">
        <f>#REF!-H6</f>
        <v>#REF!</v>
      </c>
      <c r="I8" s="7" t="e">
        <f>H8/#REF!</f>
        <v>#REF!</v>
      </c>
      <c r="J8" s="8" t="e">
        <f>#REF!-J6</f>
        <v>#REF!</v>
      </c>
      <c r="K8" s="7" t="e">
        <f>J8/#REF!</f>
        <v>#REF!</v>
      </c>
      <c r="L8" s="8" t="e">
        <f>#REF!-L6</f>
        <v>#REF!</v>
      </c>
      <c r="M8" s="7" t="e">
        <f>L8/#REF!</f>
        <v>#REF!</v>
      </c>
    </row>
    <row r="9" spans="1:13" hidden="1" x14ac:dyDescent="0.25">
      <c r="A9" s="5" t="s">
        <v>1</v>
      </c>
      <c r="B9" s="2">
        <f>B5-B7</f>
        <v>-45289</v>
      </c>
      <c r="C9" s="6">
        <f t="shared" ref="C9:M9" si="0">C5-C7</f>
        <v>-3.2611012800000005E-2</v>
      </c>
      <c r="D9" s="2">
        <f t="shared" si="0"/>
        <v>-30468</v>
      </c>
      <c r="E9" s="6">
        <f t="shared" si="0"/>
        <v>-3.7748307099999989E-2</v>
      </c>
      <c r="F9" s="2">
        <f t="shared" si="0"/>
        <v>-3759</v>
      </c>
      <c r="G9" s="6">
        <f t="shared" si="0"/>
        <v>-1.388087859999998E-2</v>
      </c>
      <c r="H9" s="2">
        <f t="shared" si="0"/>
        <v>-3879</v>
      </c>
      <c r="I9" s="6">
        <f t="shared" si="0"/>
        <v>-3.4724256799999964E-2</v>
      </c>
      <c r="J9" s="2">
        <f t="shared" si="0"/>
        <v>-4312</v>
      </c>
      <c r="K9" s="6">
        <f t="shared" si="0"/>
        <v>-2.5880998600000038E-2</v>
      </c>
      <c r="L9" s="2">
        <f t="shared" si="0"/>
        <v>-2871</v>
      </c>
      <c r="M9" s="6">
        <f t="shared" si="0"/>
        <v>-4.1240677500000045E-2</v>
      </c>
    </row>
  </sheetData>
  <mergeCells count="18">
    <mergeCell ref="L6:M6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6:C6"/>
    <mergeCell ref="D6:E6"/>
    <mergeCell ref="F6:G6"/>
    <mergeCell ref="H6:I6"/>
    <mergeCell ref="J6:K6"/>
  </mergeCells>
  <conditionalFormatting sqref="C9 E9 G9 I9 K9 M9">
    <cfRule type="cellIs" dxfId="5" priority="3" operator="greaterThan">
      <formula>0.05</formula>
    </cfRule>
    <cfRule type="cellIs" dxfId="4" priority="4" operator="lessThan">
      <formula>-0.05</formula>
    </cfRule>
  </conditionalFormatting>
  <conditionalFormatting sqref="C8 E8 G8 I8 K8 M8">
    <cfRule type="cellIs" dxfId="3" priority="1" operator="greaterThan">
      <formula>0.05</formula>
    </cfRule>
    <cfRule type="cellIs" dxfId="2" priority="2" operator="lessThan">
      <formula>-0.05</formula>
    </cfRule>
  </conditionalFormatting>
  <pageMargins left="0.75" right="0.75" top="1" bottom="1" header="0.5" footer="0.5"/>
  <pageSetup orientation="portrait" r:id="rId1"/>
  <headerFooter alignWithMargins="0"/>
  <ignoredErrors>
    <ignoredError sqref="C8:M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15" sqref="E15"/>
    </sheetView>
  </sheetViews>
  <sheetFormatPr defaultRowHeight="15" x14ac:dyDescent="0.25"/>
  <cols>
    <col min="1" max="1" width="20.28515625" bestFit="1" customWidth="1"/>
    <col min="2" max="2" width="11" bestFit="1" customWidth="1"/>
    <col min="3" max="3" width="7.5703125" bestFit="1" customWidth="1"/>
    <col min="4" max="4" width="11" bestFit="1" customWidth="1"/>
    <col min="5" max="5" width="7.5703125" bestFit="1" customWidth="1"/>
    <col min="6" max="6" width="11" bestFit="1" customWidth="1"/>
    <col min="7" max="7" width="6.5703125" bestFit="1" customWidth="1"/>
    <col min="8" max="8" width="11" bestFit="1" customWidth="1"/>
    <col min="9" max="9" width="6.5703125" bestFit="1" customWidth="1"/>
    <col min="10" max="10" width="11" bestFit="1" customWidth="1"/>
    <col min="11" max="11" width="6.5703125" bestFit="1" customWidth="1"/>
    <col min="12" max="12" width="11" bestFit="1" customWidth="1"/>
    <col min="13" max="13" width="6.140625" bestFit="1" customWidth="1"/>
  </cols>
  <sheetData>
    <row r="1" spans="1:13" ht="15.75" x14ac:dyDescent="0.25">
      <c r="A1" s="13" t="s">
        <v>12</v>
      </c>
    </row>
    <row r="2" spans="1:13" x14ac:dyDescent="0.25">
      <c r="A2" s="14"/>
      <c r="B2" s="15" t="s">
        <v>4</v>
      </c>
      <c r="C2" s="15"/>
      <c r="D2" s="15" t="s">
        <v>5</v>
      </c>
      <c r="E2" s="15"/>
      <c r="F2" s="15" t="s">
        <v>6</v>
      </c>
      <c r="G2" s="15"/>
      <c r="H2" s="15" t="s">
        <v>7</v>
      </c>
      <c r="I2" s="15"/>
      <c r="J2" s="15" t="s">
        <v>8</v>
      </c>
      <c r="K2" s="15"/>
      <c r="L2" s="15" t="s">
        <v>9</v>
      </c>
      <c r="M2" s="15"/>
    </row>
    <row r="3" spans="1:13" x14ac:dyDescent="0.25">
      <c r="A3" s="14"/>
      <c r="B3" s="16" t="s">
        <v>20</v>
      </c>
      <c r="C3" s="16"/>
      <c r="D3" s="19" t="s">
        <v>19</v>
      </c>
      <c r="E3" s="19"/>
      <c r="F3" s="20" t="s">
        <v>21</v>
      </c>
      <c r="G3" s="20"/>
      <c r="H3" s="19" t="s">
        <v>22</v>
      </c>
      <c r="I3" s="19"/>
      <c r="J3" s="19" t="s">
        <v>23</v>
      </c>
      <c r="K3" s="19"/>
      <c r="L3" s="19" t="s">
        <v>24</v>
      </c>
      <c r="M3" s="19"/>
    </row>
    <row r="4" spans="1:13" ht="16.899999999999999" customHeight="1" x14ac:dyDescent="0.25">
      <c r="A4" s="14"/>
      <c r="B4" s="18" t="s">
        <v>10</v>
      </c>
      <c r="C4" s="18" t="s">
        <v>11</v>
      </c>
      <c r="D4" s="18" t="s">
        <v>10</v>
      </c>
      <c r="E4" s="18" t="s">
        <v>11</v>
      </c>
      <c r="F4" s="18" t="s">
        <v>10</v>
      </c>
      <c r="G4" s="18" t="s">
        <v>11</v>
      </c>
      <c r="H4" s="18" t="s">
        <v>10</v>
      </c>
      <c r="I4" s="18" t="s">
        <v>11</v>
      </c>
      <c r="J4" s="18" t="s">
        <v>10</v>
      </c>
      <c r="K4" s="18" t="s">
        <v>11</v>
      </c>
      <c r="L4" s="18" t="s">
        <v>10</v>
      </c>
      <c r="M4" s="18" t="s">
        <v>11</v>
      </c>
    </row>
    <row r="5" spans="1:13" x14ac:dyDescent="0.25">
      <c r="A5" s="21" t="s">
        <v>2</v>
      </c>
      <c r="B5" s="22">
        <v>121548</v>
      </c>
      <c r="C5" s="23">
        <v>0.61637541959999997</v>
      </c>
      <c r="D5" s="22">
        <v>72256</v>
      </c>
      <c r="E5" s="23">
        <v>0.62908983269999996</v>
      </c>
      <c r="F5" s="22">
        <v>14299</v>
      </c>
      <c r="G5" s="23">
        <v>0.56448620270000005</v>
      </c>
      <c r="H5" s="22">
        <v>13045</v>
      </c>
      <c r="I5" s="23">
        <v>0.60469104900000004</v>
      </c>
      <c r="J5" s="22">
        <v>18946</v>
      </c>
      <c r="K5" s="23">
        <v>0.6241064664</v>
      </c>
      <c r="L5" s="22">
        <v>3002</v>
      </c>
      <c r="M5" s="23">
        <v>0.59106123249999998</v>
      </c>
    </row>
    <row r="6" spans="1:13" hidden="1" x14ac:dyDescent="0.25">
      <c r="A6" s="2" t="s">
        <v>0</v>
      </c>
      <c r="B6" s="9">
        <v>209061</v>
      </c>
      <c r="C6" s="9"/>
      <c r="D6" s="11">
        <v>121601</v>
      </c>
      <c r="E6" s="11"/>
      <c r="F6" s="12">
        <v>27108</v>
      </c>
      <c r="G6" s="12"/>
      <c r="H6" s="11">
        <v>23291</v>
      </c>
      <c r="I6" s="11"/>
      <c r="J6" s="11">
        <v>31529</v>
      </c>
      <c r="K6" s="11"/>
      <c r="L6" s="11">
        <v>5532</v>
      </c>
      <c r="M6" s="11"/>
    </row>
    <row r="7" spans="1:13" hidden="1" x14ac:dyDescent="0.25">
      <c r="A7" s="3" t="s">
        <v>2</v>
      </c>
      <c r="B7" s="2">
        <v>127881</v>
      </c>
      <c r="C7" s="4">
        <v>0.61199999999999999</v>
      </c>
      <c r="D7" s="2">
        <v>76165</v>
      </c>
      <c r="E7" s="4">
        <v>0.626</v>
      </c>
      <c r="F7" s="2">
        <v>14992</v>
      </c>
      <c r="G7" s="4">
        <v>0.55300000000000005</v>
      </c>
      <c r="H7" s="2">
        <v>14024</v>
      </c>
      <c r="I7" s="4">
        <v>0.60199999999999998</v>
      </c>
      <c r="J7" s="2">
        <v>19445</v>
      </c>
      <c r="K7" s="4">
        <v>0.61699999999999999</v>
      </c>
      <c r="L7" s="2">
        <v>3255</v>
      </c>
      <c r="M7" s="4">
        <v>0.58799999999999997</v>
      </c>
    </row>
    <row r="8" spans="1:13" hidden="1" x14ac:dyDescent="0.25">
      <c r="A8" s="3" t="s">
        <v>0</v>
      </c>
      <c r="B8" s="2" t="e">
        <f>#REF!-B6</f>
        <v>#REF!</v>
      </c>
      <c r="C8" s="4" t="e">
        <f>B8/#REF!</f>
        <v>#REF!</v>
      </c>
      <c r="D8" s="2" t="e">
        <f>#REF!-D6</f>
        <v>#REF!</v>
      </c>
      <c r="E8" s="4" t="e">
        <f>D8/#REF!</f>
        <v>#REF!</v>
      </c>
      <c r="F8" s="2" t="e">
        <f>#REF!-F6</f>
        <v>#REF!</v>
      </c>
      <c r="G8" s="4" t="e">
        <f>F8/#REF!</f>
        <v>#REF!</v>
      </c>
      <c r="H8" s="2" t="e">
        <f>#REF!-H6</f>
        <v>#REF!</v>
      </c>
      <c r="I8" s="4" t="e">
        <f>H8/#REF!</f>
        <v>#REF!</v>
      </c>
      <c r="J8" s="2" t="e">
        <f>#REF!-J6</f>
        <v>#REF!</v>
      </c>
      <c r="K8" s="4" t="e">
        <f>J8/#REF!</f>
        <v>#REF!</v>
      </c>
      <c r="L8" s="2" t="e">
        <f>#REF!-L6</f>
        <v>#REF!</v>
      </c>
      <c r="M8" s="4" t="e">
        <f>L8/#REF!</f>
        <v>#REF!</v>
      </c>
    </row>
    <row r="9" spans="1:13" hidden="1" x14ac:dyDescent="0.25">
      <c r="A9" s="3" t="s">
        <v>2</v>
      </c>
      <c r="B9" s="2">
        <f>B5-B7</f>
        <v>-6333</v>
      </c>
      <c r="C9" s="4">
        <f t="shared" ref="C9:M9" si="0">C5-C7</f>
        <v>4.3754195999999856E-3</v>
      </c>
      <c r="D9" s="2">
        <f t="shared" si="0"/>
        <v>-3909</v>
      </c>
      <c r="E9" s="4">
        <f t="shared" si="0"/>
        <v>3.0898326999999615E-3</v>
      </c>
      <c r="F9" s="2">
        <f t="shared" si="0"/>
        <v>-693</v>
      </c>
      <c r="G9" s="4">
        <f t="shared" si="0"/>
        <v>1.1486202700000003E-2</v>
      </c>
      <c r="H9" s="2">
        <f t="shared" si="0"/>
        <v>-979</v>
      </c>
      <c r="I9" s="4">
        <f t="shared" si="0"/>
        <v>2.6910490000000564E-3</v>
      </c>
      <c r="J9" s="2">
        <f t="shared" si="0"/>
        <v>-499</v>
      </c>
      <c r="K9" s="4">
        <f t="shared" si="0"/>
        <v>7.1064664000000111E-3</v>
      </c>
      <c r="L9" s="2">
        <f t="shared" si="0"/>
        <v>-253</v>
      </c>
      <c r="M9" s="4">
        <f t="shared" si="0"/>
        <v>3.0612325000000107E-3</v>
      </c>
    </row>
  </sheetData>
  <mergeCells count="18">
    <mergeCell ref="L6:M6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6:C6"/>
    <mergeCell ref="D6:E6"/>
    <mergeCell ref="F6:G6"/>
    <mergeCell ref="H6:I6"/>
    <mergeCell ref="J6:K6"/>
  </mergeCells>
  <conditionalFormatting sqref="C8:C9 E8:E9 G8:G9 I8:I9 K8:K9 M8:M9">
    <cfRule type="cellIs" dxfId="1" priority="1" operator="greaterThan">
      <formula>0.05</formula>
    </cfRule>
    <cfRule type="cellIs" dxfId="0" priority="2" operator="lessThan">
      <formula>-0.05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Age18+</vt:lpstr>
      <vt:lpstr>Age65+</vt:lpstr>
      <vt:lpstr>Age18_</vt:lpstr>
      <vt:lpstr>Age65_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Jiang, Xuejing (HSAL)</cp:lastModifiedBy>
  <dcterms:created xsi:type="dcterms:W3CDTF">2011-02-11T15:45:55Z</dcterms:created>
  <dcterms:modified xsi:type="dcterms:W3CDTF">2019-05-23T21:25:39Z</dcterms:modified>
</cp:coreProperties>
</file>